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<sst xmlns="http://schemas.openxmlformats.org/spreadsheetml/2006/main" count="84" uniqueCount="64">
  <si>
    <t>Biểu đánh giá kết quả công việc cá nhân</t>
  </si>
  <si>
    <t>Kỳ:</t>
  </si>
  <si>
    <t xml:space="preserve">Họ tên: </t>
  </si>
  <si>
    <t>Vị trí:</t>
  </si>
  <si>
    <t>Bộ phận:</t>
  </si>
  <si>
    <t>A.</t>
  </si>
  <si>
    <t>Mục tiêu trong kỳ</t>
  </si>
  <si>
    <t>Tầm quan trọng</t>
  </si>
  <si>
    <t>Kết quả thực hiện</t>
  </si>
  <si>
    <t>Tỷ lệ thực hiện</t>
  </si>
  <si>
    <t>Kết quả thực hiện tổng hợp</t>
  </si>
  <si>
    <t>Tháng</t>
  </si>
  <si>
    <t>Quý</t>
  </si>
  <si>
    <t>Năm</t>
  </si>
  <si>
    <t>10 = 9 / 4</t>
  </si>
  <si>
    <t>11 = 10 x 3</t>
  </si>
  <si>
    <t>Kiểm soát tồn kho theo định mức: Giá trị bình quân tồn kho/Doanh thu/tháng</t>
  </si>
  <si>
    <t xml:space="preserve">Tỷ lệ hàng lỗi từ NCC khác
</t>
  </si>
  <si>
    <t>5%</t>
  </si>
  <si>
    <t xml:space="preserve">Tỷ lệ hàng lỗi từ NCC TQ
</t>
  </si>
  <si>
    <t>10%</t>
  </si>
  <si>
    <t xml:space="preserve">Tỷ lệ chênh lệch chi phí mua hàng thực tế so với kế hoạch được duyệt </t>
  </si>
  <si>
    <t>Tỷ lệ số lần giao hàng đúng tiến độ của nhà cung cấp</t>
  </si>
  <si>
    <t>100%</t>
  </si>
  <si>
    <t>Số lượng nhân sự kế thừa đạt chuẩn</t>
  </si>
  <si>
    <t>100% Số lượng vị trí có chuẩn năng lực</t>
  </si>
  <si>
    <t>Số lượng nhân viên đạt chuẩn</t>
  </si>
  <si>
    <t>Kết quả kỳ vọng (mục tiêu cá nhân)</t>
  </si>
  <si>
    <t>B</t>
  </si>
  <si>
    <t>Các công việc thường xuyên theo MTCV &amp; tinh thần thái độ</t>
  </si>
  <si>
    <t>Tần suất đánh giá</t>
  </si>
  <si>
    <t>Điểm đánh giá (trên 5)</t>
  </si>
  <si>
    <t>Tuần</t>
  </si>
  <si>
    <t>Xây dựng và từng bước hoàn thiện mạng lưới cung ứng</t>
  </si>
  <si>
    <t>Công bằng trong phân công công việc</t>
  </si>
  <si>
    <t>Công bằng trong đánh giá nhân viên</t>
  </si>
  <si>
    <t>Các công việc thường xuyên theo MTCV</t>
  </si>
  <si>
    <t>C</t>
  </si>
  <si>
    <t>Các dự án và công việc đột xuất</t>
  </si>
  <si>
    <t>Ngày</t>
  </si>
  <si>
    <t>Triển khai hệ thống BSC - KPI's</t>
  </si>
  <si>
    <t xml:space="preserve">Triển khai hệ thống ERP </t>
  </si>
  <si>
    <t>Xây dựng định mức chi phí NVL</t>
  </si>
  <si>
    <t>Tổng điểm đánh giá thực hiện công việc</t>
  </si>
  <si>
    <t>Chú thích</t>
  </si>
  <si>
    <t>*1  Quy ước về tầm quan trọng:</t>
  </si>
  <si>
    <t>- quy định thống nhất tỷ trọng 3 khía cạnh đánh giá cá nhân theo thứ tự là 60% - 30% và 10%</t>
  </si>
  <si>
    <t>-  tùy vào tầm quan trọng/độ khó của mục tiêu hay nhiệm vụ, nhân viên thống nhất với cán bộ cấp trên gán giá trị bằng % trong toàn bộ các mục tiêu/nhiệm vụ trong từng mục</t>
  </si>
  <si>
    <r>
      <t xml:space="preserve">Kết quả kỳ vọng (mục tiêu cá nhân)
</t>
    </r>
    <r>
      <rPr>
        <i/>
        <sz val="12"/>
        <rFont val="Times New Roman"/>
        <family val="1"/>
      </rPr>
      <t>Gắn liền với KPI bộ phận</t>
    </r>
  </si>
  <si>
    <r>
      <t>*2</t>
    </r>
    <r>
      <rPr>
        <sz val="12"/>
        <rFont val="Times New Roman"/>
        <family val="1"/>
      </rPr>
      <t xml:space="preserve">  Quy ước về mức độ thành tích: Vượt mục tiêu = 5, Đạt 90-100% mục tiêu = 4, Đạt 60 - 90% mục tiêu = 3, Đạt 40-60% mục tiêu = 2, Đạt dưới 40% mục tiêu = 1 Không đạt mục tiêu = 0 </t>
    </r>
  </si>
  <si>
    <t>Trưởng phòng cung ứng</t>
  </si>
  <si>
    <t>Phòng cung ứng</t>
  </si>
  <si>
    <t>0,5%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</si>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</sst>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_-* #,##0.0_-;\-* #,##0.0_-;_-* &quot;-&quot;??_-;_-@_-"/>
    <numFmt numFmtId="174" formatCode="[$-409]dd\-mmm\-yy;@"/>
    <numFmt numFmtId="175" formatCode="_-* #,##0_-;\-* #,##0_-;_-* &quot;-&quot;??_-;_-@_-"/>
  </numFmts>
  <fonts count="49">
    <font>
      <sz val="12"/>
      <name val="Times New Roman"/>
      <family val="0"/>
    </font>
    <font>
      <sz val="11"/>
      <name val="ＭＳ Ｐゴシック"/>
      <family val="3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58" applyFont="1" applyFill="1">
      <alignment vertical="center"/>
      <protection/>
    </xf>
    <xf numFmtId="0" fontId="6" fillId="0" borderId="0" xfId="58" applyFont="1" applyFill="1">
      <alignment vertical="center"/>
      <protection/>
    </xf>
    <xf numFmtId="0" fontId="0" fillId="0" borderId="0" xfId="58" applyFont="1" applyFill="1">
      <alignment vertical="center"/>
      <protection/>
    </xf>
    <xf numFmtId="0" fontId="6" fillId="0" borderId="0" xfId="58" applyFont="1" applyFill="1" applyBorder="1">
      <alignment vertical="center"/>
      <protection/>
    </xf>
    <xf numFmtId="0" fontId="0" fillId="0" borderId="0" xfId="58" applyFont="1" applyFill="1" applyBorder="1">
      <alignment vertical="center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>
      <alignment horizontal="center" vertical="center" wrapText="1"/>
      <protection/>
    </xf>
    <xf numFmtId="0" fontId="13" fillId="0" borderId="0" xfId="58" applyFont="1" applyFill="1" applyBorder="1" applyAlignment="1">
      <alignment horizontal="left" vertical="center" wrapText="1"/>
      <protection/>
    </xf>
    <xf numFmtId="0" fontId="0" fillId="0" borderId="0" xfId="58" applyFont="1" applyFill="1" applyBorder="1" applyAlignment="1">
      <alignment horizontal="left" vertical="center"/>
      <protection/>
    </xf>
    <xf numFmtId="0" fontId="14" fillId="0" borderId="0" xfId="58" applyFont="1" applyFill="1" applyBorder="1">
      <alignment vertical="center"/>
      <protection/>
    </xf>
    <xf numFmtId="9" fontId="14" fillId="0" borderId="0" xfId="58" applyNumberFormat="1" applyFont="1" applyFill="1" applyBorder="1">
      <alignment vertical="center"/>
      <protection/>
    </xf>
    <xf numFmtId="0" fontId="10" fillId="0" borderId="0" xfId="58" applyFont="1" applyFill="1">
      <alignment vertical="center"/>
      <protection/>
    </xf>
    <xf numFmtId="0" fontId="0" fillId="0" borderId="0" xfId="57" applyFont="1" applyFill="1" applyAlignment="1">
      <alignment wrapText="1"/>
      <protection/>
    </xf>
    <xf numFmtId="175" fontId="0" fillId="0" borderId="0" xfId="43" applyNumberFormat="1" applyFont="1" applyFill="1" applyAlignment="1">
      <alignment/>
    </xf>
    <xf numFmtId="0" fontId="0" fillId="0" borderId="0" xfId="57" applyFont="1" applyFill="1">
      <alignment/>
      <protection/>
    </xf>
    <xf numFmtId="0" fontId="0" fillId="0" borderId="0" xfId="58" applyFont="1" applyFill="1" applyAlignment="1">
      <alignment horizontal="left" vertical="center" wrapText="1"/>
      <protection/>
    </xf>
    <xf numFmtId="0" fontId="0" fillId="0" borderId="0" xfId="58" applyFont="1" applyFill="1" applyAlignment="1" quotePrefix="1">
      <alignment horizontal="left" vertical="center" wrapText="1"/>
      <protection/>
    </xf>
    <xf numFmtId="0" fontId="15" fillId="0" borderId="0" xfId="58" applyFont="1" applyFill="1" applyAlignment="1">
      <alignment vertical="center" wrapText="1"/>
      <protection/>
    </xf>
    <xf numFmtId="0" fontId="6" fillId="0" borderId="0" xfId="57" applyFont="1" applyFill="1" applyAlignment="1">
      <alignment wrapText="1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horizontal="left" vertical="center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left" vertical="center" wrapText="1"/>
      <protection/>
    </xf>
    <xf numFmtId="0" fontId="0" fillId="0" borderId="11" xfId="58" applyFont="1" applyFill="1" applyBorder="1" applyAlignment="1">
      <alignment horizontal="left" vertical="center"/>
      <protection/>
    </xf>
    <xf numFmtId="0" fontId="6" fillId="0" borderId="11" xfId="58" applyFont="1" applyFill="1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center"/>
      <protection/>
    </xf>
    <xf numFmtId="0" fontId="0" fillId="0" borderId="11" xfId="57" applyFont="1" applyFill="1" applyBorder="1">
      <alignment/>
      <protection/>
    </xf>
    <xf numFmtId="0" fontId="6" fillId="0" borderId="11" xfId="58" applyFont="1" applyFill="1" applyBorder="1" applyAlignment="1">
      <alignment vertical="center" wrapText="1"/>
      <protection/>
    </xf>
    <xf numFmtId="0" fontId="0" fillId="0" borderId="11" xfId="58" applyFont="1" applyFill="1" applyBorder="1" applyAlignment="1">
      <alignment horizontal="center" vertical="center" wrapText="1"/>
      <protection/>
    </xf>
    <xf numFmtId="0" fontId="0" fillId="0" borderId="11" xfId="58" applyFont="1" applyFill="1" applyBorder="1" applyAlignment="1">
      <alignment vertical="top" wrapText="1"/>
      <protection/>
    </xf>
    <xf numFmtId="172" fontId="0" fillId="0" borderId="11" xfId="58" applyNumberFormat="1" applyFont="1" applyFill="1" applyBorder="1" applyAlignment="1">
      <alignment vertical="center" wrapText="1"/>
      <protection/>
    </xf>
    <xf numFmtId="0" fontId="0" fillId="0" borderId="11" xfId="58" applyFont="1" applyFill="1" applyBorder="1" applyAlignment="1">
      <alignment horizontal="center" vertical="center"/>
      <protection/>
    </xf>
    <xf numFmtId="1" fontId="6" fillId="0" borderId="11" xfId="62" applyNumberFormat="1" applyFont="1" applyFill="1" applyBorder="1" applyAlignment="1">
      <alignment horizontal="right" vertical="center" wrapText="1"/>
    </xf>
    <xf numFmtId="9" fontId="6" fillId="0" borderId="11" xfId="61" applyFont="1" applyFill="1" applyBorder="1" applyAlignment="1">
      <alignment horizontal="right" vertical="center" wrapText="1"/>
    </xf>
    <xf numFmtId="0" fontId="0" fillId="0" borderId="11" xfId="57" applyFont="1" applyFill="1" applyBorder="1" applyAlignment="1">
      <alignment wrapText="1"/>
      <protection/>
    </xf>
    <xf numFmtId="9" fontId="8" fillId="0" borderId="11" xfId="58" applyNumberFormat="1" applyFont="1" applyFill="1" applyBorder="1" applyAlignment="1">
      <alignment horizontal="right" vertical="center" wrapText="1"/>
      <protection/>
    </xf>
    <xf numFmtId="173" fontId="0" fillId="0" borderId="11" xfId="58" applyNumberFormat="1" applyFont="1" applyFill="1" applyBorder="1" applyAlignment="1">
      <alignment horizontal="right" vertical="center" wrapText="1"/>
      <protection/>
    </xf>
    <xf numFmtId="172" fontId="0" fillId="0" borderId="11" xfId="62" applyNumberFormat="1" applyFont="1" applyFill="1" applyBorder="1" applyAlignment="1">
      <alignment horizontal="right" vertical="center" wrapText="1"/>
    </xf>
    <xf numFmtId="49" fontId="9" fillId="0" borderId="11" xfId="56" applyNumberFormat="1" applyFont="1" applyFill="1" applyBorder="1" applyAlignment="1">
      <alignment vertical="center" wrapText="1"/>
      <protection/>
    </xf>
    <xf numFmtId="49" fontId="6" fillId="0" borderId="11" xfId="58" applyNumberFormat="1" applyFont="1" applyFill="1" applyBorder="1" applyAlignment="1">
      <alignment horizontal="right" vertical="center" wrapText="1"/>
      <protection/>
    </xf>
    <xf numFmtId="1" fontId="6" fillId="0" borderId="11" xfId="43" applyNumberFormat="1" applyFont="1" applyFill="1" applyBorder="1" applyAlignment="1">
      <alignment horizontal="right" vertical="center" wrapText="1"/>
    </xf>
    <xf numFmtId="0" fontId="9" fillId="0" borderId="11" xfId="56" applyFont="1" applyFill="1" applyBorder="1" applyAlignment="1">
      <alignment horizontal="left" wrapText="1"/>
      <protection/>
    </xf>
    <xf numFmtId="173" fontId="0" fillId="0" borderId="11" xfId="43" applyNumberFormat="1" applyFont="1" applyFill="1" applyBorder="1" applyAlignment="1">
      <alignment horizontal="right" vertical="center" wrapText="1"/>
    </xf>
    <xf numFmtId="0" fontId="9" fillId="0" borderId="11" xfId="56" applyFont="1" applyFill="1" applyBorder="1" applyAlignment="1">
      <alignment horizontal="left" vertical="center" wrapText="1"/>
      <protection/>
    </xf>
    <xf numFmtId="2" fontId="6" fillId="0" borderId="11" xfId="62" applyNumberFormat="1" applyFont="1" applyFill="1" applyBorder="1" applyAlignment="1">
      <alignment horizontal="right" vertical="center" wrapText="1"/>
    </xf>
    <xf numFmtId="172" fontId="0" fillId="0" borderId="11" xfId="43" applyNumberFormat="1" applyFont="1" applyFill="1" applyBorder="1" applyAlignment="1">
      <alignment horizontal="right" vertical="center" wrapText="1"/>
    </xf>
    <xf numFmtId="0" fontId="10" fillId="0" borderId="11" xfId="58" applyFont="1" applyFill="1" applyBorder="1" applyAlignment="1">
      <alignment horizontal="center" vertical="center" wrapText="1"/>
      <protection/>
    </xf>
    <xf numFmtId="0" fontId="10" fillId="0" borderId="11" xfId="58" applyFont="1" applyFill="1" applyBorder="1" applyAlignment="1">
      <alignment horizontal="left" vertical="center" wrapText="1"/>
      <protection/>
    </xf>
    <xf numFmtId="9" fontId="11" fillId="0" borderId="11" xfId="63" applyFont="1" applyFill="1" applyBorder="1" applyAlignment="1">
      <alignment horizontal="right" vertical="center"/>
    </xf>
    <xf numFmtId="0" fontId="0" fillId="0" borderId="11" xfId="58" applyFont="1" applyFill="1" applyBorder="1" applyAlignment="1">
      <alignment horizontal="right" vertical="center"/>
      <protection/>
    </xf>
    <xf numFmtId="49" fontId="6" fillId="0" borderId="11" xfId="58" applyNumberFormat="1" applyFont="1" applyFill="1" applyBorder="1" applyAlignment="1">
      <alignment horizontal="right" vertical="center"/>
      <protection/>
    </xf>
    <xf numFmtId="172" fontId="11" fillId="0" borderId="11" xfId="63" applyNumberFormat="1" applyFont="1" applyFill="1" applyBorder="1" applyAlignment="1">
      <alignment horizontal="right" vertical="center"/>
    </xf>
    <xf numFmtId="172" fontId="11" fillId="0" borderId="11" xfId="62" applyNumberFormat="1" applyFont="1" applyFill="1" applyBorder="1" applyAlignment="1">
      <alignment horizontal="right" vertical="center"/>
    </xf>
    <xf numFmtId="10" fontId="0" fillId="0" borderId="11" xfId="58" applyNumberFormat="1" applyFont="1" applyFill="1" applyBorder="1" applyAlignment="1">
      <alignment horizontal="center" vertical="center"/>
      <protection/>
    </xf>
    <xf numFmtId="2" fontId="6" fillId="0" borderId="11" xfId="58" applyNumberFormat="1" applyFont="1" applyFill="1" applyBorder="1" applyAlignment="1">
      <alignment horizontal="center" vertical="center"/>
      <protection/>
    </xf>
    <xf numFmtId="9" fontId="8" fillId="0" borderId="11" xfId="63" applyFont="1" applyFill="1" applyBorder="1" applyAlignment="1">
      <alignment vertical="center"/>
    </xf>
    <xf numFmtId="2" fontId="0" fillId="0" borderId="11" xfId="58" applyNumberFormat="1" applyFont="1" applyFill="1" applyBorder="1" applyAlignment="1">
      <alignment horizontal="right" vertical="center" wrapText="1"/>
      <protection/>
    </xf>
    <xf numFmtId="172" fontId="0" fillId="0" borderId="11" xfId="62" applyNumberFormat="1" applyFont="1" applyFill="1" applyBorder="1" applyAlignment="1">
      <alignment vertical="center"/>
    </xf>
    <xf numFmtId="9" fontId="11" fillId="0" borderId="11" xfId="58" applyNumberFormat="1" applyFont="1" applyFill="1" applyBorder="1" applyAlignment="1">
      <alignment horizontal="right" vertical="center"/>
      <protection/>
    </xf>
    <xf numFmtId="9" fontId="0" fillId="0" borderId="11" xfId="63" applyFont="1" applyFill="1" applyBorder="1" applyAlignment="1">
      <alignment horizontal="right" vertical="center"/>
    </xf>
    <xf numFmtId="10" fontId="0" fillId="0" borderId="11" xfId="58" applyNumberFormat="1" applyFont="1" applyFill="1" applyBorder="1" applyAlignment="1">
      <alignment horizontal="left" vertical="center"/>
      <protection/>
    </xf>
    <xf numFmtId="0" fontId="0" fillId="0" borderId="11" xfId="58" applyFont="1" applyFill="1" applyBorder="1">
      <alignment vertical="center"/>
      <protection/>
    </xf>
    <xf numFmtId="49" fontId="0" fillId="0" borderId="11" xfId="58" applyNumberFormat="1" applyFont="1" applyFill="1" applyBorder="1" applyAlignment="1">
      <alignment horizontal="right" vertical="center" wrapText="1"/>
      <protection/>
    </xf>
    <xf numFmtId="9" fontId="8" fillId="0" borderId="11" xfId="62" applyFont="1" applyFill="1" applyBorder="1" applyAlignment="1">
      <alignment vertical="center"/>
    </xf>
    <xf numFmtId="0" fontId="0" fillId="0" borderId="11" xfId="58" applyFont="1" applyFill="1" applyBorder="1" applyAlignment="1">
      <alignment horizontal="left" vertical="center" wrapText="1"/>
      <protection/>
    </xf>
    <xf numFmtId="0" fontId="12" fillId="0" borderId="11" xfId="58" applyFont="1" applyFill="1" applyBorder="1">
      <alignment vertical="center"/>
      <protection/>
    </xf>
    <xf numFmtId="0" fontId="13" fillId="0" borderId="12" xfId="58" applyFont="1" applyFill="1" applyBorder="1" applyAlignment="1">
      <alignment horizontal="center" vertical="center" wrapText="1"/>
      <protection/>
    </xf>
    <xf numFmtId="0" fontId="13" fillId="0" borderId="12" xfId="58" applyFont="1" applyFill="1" applyBorder="1" applyAlignment="1">
      <alignment horizontal="left" vertical="center" wrapText="1"/>
      <protection/>
    </xf>
    <xf numFmtId="0" fontId="0" fillId="0" borderId="12" xfId="58" applyFont="1" applyFill="1" applyBorder="1" applyAlignment="1">
      <alignment horizontal="left" vertical="center"/>
      <protection/>
    </xf>
    <xf numFmtId="0" fontId="0" fillId="0" borderId="12" xfId="58" applyFont="1" applyFill="1" applyBorder="1">
      <alignment vertical="center"/>
      <protection/>
    </xf>
    <xf numFmtId="0" fontId="14" fillId="0" borderId="12" xfId="58" applyFont="1" applyFill="1" applyBorder="1">
      <alignment vertical="center"/>
      <protection/>
    </xf>
    <xf numFmtId="172" fontId="14" fillId="0" borderId="12" xfId="58" applyNumberFormat="1" applyFont="1" applyFill="1" applyBorder="1">
      <alignment vertical="center"/>
      <protection/>
    </xf>
    <xf numFmtId="0" fontId="15" fillId="0" borderId="0" xfId="58" applyFont="1" applyFill="1" applyAlignment="1">
      <alignment horizontal="left" vertic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/>
      <protection/>
    </xf>
    <xf numFmtId="0" fontId="0" fillId="0" borderId="0" xfId="58" applyFont="1" applyFill="1" applyAlignment="1" quotePrefix="1">
      <alignment horizontal="left" vertical="center" wrapText="1"/>
      <protection/>
    </xf>
    <xf numFmtId="0" fontId="6" fillId="0" borderId="10" xfId="58" applyFont="1" applyFill="1" applyBorder="1" applyAlignment="1">
      <alignment horizontal="center" vertical="center"/>
      <protection/>
    </xf>
    <xf numFmtId="0" fontId="6" fillId="0" borderId="11" xfId="58" applyFont="1" applyFill="1" applyBorder="1" applyAlignment="1" quotePrefix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7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7" xfId="56"/>
    <cellStyle name="Normal 8" xfId="57"/>
    <cellStyle name="Normal_Sheet1" xfId="58"/>
    <cellStyle name="Note" xfId="59"/>
    <cellStyle name="Output" xfId="60"/>
    <cellStyle name="Percent" xfId="61"/>
    <cellStyle name="Percent 5" xfId="62"/>
    <cellStyle name="Percent 5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"/>
    </sheetView>
  </sheetViews>
  <sheetFormatPr defaultColWidth="7.875" defaultRowHeight="15.75"/>
  <cols>
    <col min="1" max="1" width="7.00390625" style="15" customWidth="1"/>
    <col min="2" max="2" width="60.50390625" style="13" customWidth="1"/>
    <col min="3" max="3" width="7.375" style="15" bestFit="1" customWidth="1"/>
    <col min="4" max="4" width="6.125" style="15" customWidth="1"/>
    <col min="5" max="5" width="11.375" style="15" bestFit="1" customWidth="1"/>
    <col min="6" max="6" width="10.375" style="15" bestFit="1" customWidth="1"/>
    <col min="7" max="7" width="5.875" style="15" customWidth="1"/>
    <col min="8" max="8" width="8.375" style="15" customWidth="1"/>
    <col min="9" max="9" width="10.75390625" style="15" customWidth="1"/>
    <col min="10" max="10" width="9.125" style="15" customWidth="1"/>
    <col min="11" max="11" width="11.25390625" style="15" customWidth="1"/>
    <col min="12" max="12" width="12.25390625" style="15" bestFit="1" customWidth="1"/>
    <col min="13" max="16384" width="7.875" style="15" customWidth="1"/>
  </cols>
  <sheetData>
    <row r="1" spans="1:11" ht="18.75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ht="15.75">
      <c r="A2" s="4" t="s">
        <v>1</v>
      </c>
      <c r="C2" s="5"/>
      <c r="D2" s="5"/>
      <c r="E2" s="5"/>
      <c r="F2" s="5"/>
      <c r="G2" s="5"/>
      <c r="H2" s="5"/>
      <c r="I2" s="5"/>
      <c r="J2" s="5"/>
      <c r="K2" s="5"/>
    </row>
    <row r="3" spans="1:11" ht="15.75">
      <c r="A3" s="4" t="s">
        <v>2</v>
      </c>
      <c r="B3" s="19"/>
      <c r="C3" s="4" t="s">
        <v>3</v>
      </c>
      <c r="D3" s="4" t="s">
        <v>50</v>
      </c>
      <c r="E3" s="5"/>
      <c r="F3" s="5"/>
      <c r="G3" s="5"/>
      <c r="H3" s="5"/>
      <c r="I3" s="4" t="s">
        <v>4</v>
      </c>
      <c r="J3" s="2" t="s">
        <v>51</v>
      </c>
      <c r="K3" s="5"/>
    </row>
    <row r="4" spans="1:11" ht="15.75">
      <c r="A4" s="6"/>
      <c r="B4" s="7"/>
      <c r="C4" s="6"/>
      <c r="D4" s="6"/>
      <c r="E4" s="6"/>
      <c r="F4" s="6"/>
      <c r="G4" s="6"/>
      <c r="H4" s="6"/>
      <c r="I4" s="6"/>
      <c r="J4" s="6"/>
      <c r="K4" s="6"/>
    </row>
    <row r="5" spans="1:11" ht="47.25">
      <c r="A5" s="20" t="s">
        <v>5</v>
      </c>
      <c r="B5" s="20" t="s">
        <v>48</v>
      </c>
      <c r="C5" s="21"/>
      <c r="D5" s="77" t="s">
        <v>6</v>
      </c>
      <c r="E5" s="77"/>
      <c r="F5" s="77"/>
      <c r="G5" s="77"/>
      <c r="H5" s="20" t="s">
        <v>7</v>
      </c>
      <c r="I5" s="20" t="s">
        <v>8</v>
      </c>
      <c r="J5" s="20" t="s">
        <v>9</v>
      </c>
      <c r="K5" s="20" t="s">
        <v>10</v>
      </c>
    </row>
    <row r="6" spans="1:11" ht="15.75">
      <c r="A6" s="22"/>
      <c r="B6" s="23"/>
      <c r="C6" s="24"/>
      <c r="D6" s="25" t="s">
        <v>11</v>
      </c>
      <c r="E6" s="25" t="s">
        <v>12</v>
      </c>
      <c r="F6" s="26" t="s">
        <v>13</v>
      </c>
      <c r="G6" s="27"/>
      <c r="H6" s="28"/>
      <c r="I6" s="28"/>
      <c r="J6" s="22" t="s">
        <v>14</v>
      </c>
      <c r="K6" s="22" t="s">
        <v>15</v>
      </c>
    </row>
    <row r="7" spans="1:11" ht="15.75">
      <c r="A7" s="78" t="s">
        <v>53</v>
      </c>
      <c r="B7" s="78" t="s">
        <v>54</v>
      </c>
      <c r="C7" s="78" t="s">
        <v>55</v>
      </c>
      <c r="D7" s="78" t="s">
        <v>56</v>
      </c>
      <c r="E7" s="78" t="s">
        <v>57</v>
      </c>
      <c r="F7" s="78" t="s">
        <v>58</v>
      </c>
      <c r="G7" s="78" t="s">
        <v>59</v>
      </c>
      <c r="H7" s="78" t="s">
        <v>60</v>
      </c>
      <c r="I7" s="78" t="s">
        <v>61</v>
      </c>
      <c r="J7" s="78" t="s">
        <v>62</v>
      </c>
      <c r="K7" s="78" t="s">
        <v>63</v>
      </c>
    </row>
    <row r="8" spans="1:11" s="13" customFormat="1" ht="15.75">
      <c r="A8" s="29">
        <v>1</v>
      </c>
      <c r="B8" s="30" t="s">
        <v>16</v>
      </c>
      <c r="C8" s="31">
        <f aca="true" t="shared" si="0" ref="C8:C15">$C$16*H8</f>
        <v>0.12</v>
      </c>
      <c r="D8" s="32"/>
      <c r="E8" s="33"/>
      <c r="F8" s="34">
        <v>1</v>
      </c>
      <c r="G8" s="35"/>
      <c r="H8" s="36">
        <v>0.2</v>
      </c>
      <c r="I8" s="37"/>
      <c r="J8" s="38">
        <f>I8/F8*H8</f>
        <v>0</v>
      </c>
      <c r="K8" s="38"/>
    </row>
    <row r="9" spans="1:11" s="13" customFormat="1" ht="31.5">
      <c r="A9" s="29">
        <v>2</v>
      </c>
      <c r="B9" s="39" t="s">
        <v>17</v>
      </c>
      <c r="C9" s="31">
        <f t="shared" si="0"/>
        <v>0.09</v>
      </c>
      <c r="D9" s="32"/>
      <c r="E9" s="33"/>
      <c r="F9" s="40" t="s">
        <v>18</v>
      </c>
      <c r="G9" s="35"/>
      <c r="H9" s="36">
        <v>0.15</v>
      </c>
      <c r="I9" s="37"/>
      <c r="J9" s="38"/>
      <c r="K9" s="38"/>
    </row>
    <row r="10" spans="1:11" s="13" customFormat="1" ht="31.5">
      <c r="A10" s="29">
        <v>3</v>
      </c>
      <c r="B10" s="39" t="s">
        <v>19</v>
      </c>
      <c r="C10" s="31">
        <f t="shared" si="0"/>
        <v>0.09</v>
      </c>
      <c r="D10" s="32"/>
      <c r="E10" s="41"/>
      <c r="F10" s="40" t="s">
        <v>20</v>
      </c>
      <c r="G10" s="35"/>
      <c r="H10" s="36">
        <v>0.15</v>
      </c>
      <c r="I10" s="37"/>
      <c r="J10" s="38">
        <f>I10/F10*H10</f>
        <v>0</v>
      </c>
      <c r="K10" s="38"/>
    </row>
    <row r="11" spans="1:11" s="13" customFormat="1" ht="15.75">
      <c r="A11" s="29">
        <v>4</v>
      </c>
      <c r="B11" s="35" t="s">
        <v>21</v>
      </c>
      <c r="C11" s="31">
        <f t="shared" si="0"/>
        <v>0.12</v>
      </c>
      <c r="D11" s="32"/>
      <c r="E11" s="41"/>
      <c r="F11" s="40" t="s">
        <v>52</v>
      </c>
      <c r="G11" s="35"/>
      <c r="H11" s="36">
        <v>0.2</v>
      </c>
      <c r="I11" s="37"/>
      <c r="J11" s="38">
        <f>I11/F11*H11</f>
        <v>0</v>
      </c>
      <c r="K11" s="38"/>
    </row>
    <row r="12" spans="1:11" s="13" customFormat="1" ht="15.75">
      <c r="A12" s="29">
        <v>5</v>
      </c>
      <c r="B12" s="35" t="s">
        <v>22</v>
      </c>
      <c r="C12" s="31">
        <f t="shared" si="0"/>
        <v>0.09</v>
      </c>
      <c r="D12" s="32"/>
      <c r="E12" s="41"/>
      <c r="F12" s="40" t="s">
        <v>23</v>
      </c>
      <c r="G12" s="35"/>
      <c r="H12" s="36">
        <v>0.15</v>
      </c>
      <c r="I12" s="37"/>
      <c r="J12" s="38">
        <f>I12/F12*H12</f>
        <v>0</v>
      </c>
      <c r="K12" s="38"/>
    </row>
    <row r="13" spans="1:11" s="13" customFormat="1" ht="15.75">
      <c r="A13" s="29">
        <v>6</v>
      </c>
      <c r="B13" s="42" t="s">
        <v>24</v>
      </c>
      <c r="C13" s="31">
        <f t="shared" si="0"/>
        <v>0.03</v>
      </c>
      <c r="D13" s="43"/>
      <c r="E13" s="25"/>
      <c r="F13" s="25">
        <v>1</v>
      </c>
      <c r="G13" s="35"/>
      <c r="H13" s="36">
        <v>0.05</v>
      </c>
      <c r="I13" s="37"/>
      <c r="J13" s="38">
        <f>I13/F13*H13</f>
        <v>0</v>
      </c>
      <c r="K13" s="38"/>
    </row>
    <row r="14" spans="1:11" s="13" customFormat="1" ht="15.75">
      <c r="A14" s="29">
        <v>7</v>
      </c>
      <c r="B14" s="44" t="s">
        <v>25</v>
      </c>
      <c r="C14" s="31">
        <f t="shared" si="0"/>
        <v>0.03</v>
      </c>
      <c r="D14" s="32"/>
      <c r="E14" s="45">
        <v>5</v>
      </c>
      <c r="F14" s="40"/>
      <c r="G14" s="35"/>
      <c r="H14" s="36">
        <v>0.05</v>
      </c>
      <c r="I14" s="45"/>
      <c r="J14" s="38">
        <f>I14/E14*H14</f>
        <v>0</v>
      </c>
      <c r="K14" s="38"/>
    </row>
    <row r="15" spans="1:11" s="13" customFormat="1" ht="15.75">
      <c r="A15" s="29">
        <v>8</v>
      </c>
      <c r="B15" s="44" t="s">
        <v>26</v>
      </c>
      <c r="C15" s="31">
        <f t="shared" si="0"/>
        <v>0.03</v>
      </c>
      <c r="D15" s="43"/>
      <c r="E15" s="25"/>
      <c r="F15" s="25">
        <v>3</v>
      </c>
      <c r="G15" s="35"/>
      <c r="H15" s="36">
        <v>0.05</v>
      </c>
      <c r="I15" s="37"/>
      <c r="J15" s="38">
        <f>I15/F15*H15</f>
        <v>0</v>
      </c>
      <c r="K15" s="46"/>
    </row>
    <row r="16" spans="1:11" ht="15.75">
      <c r="A16" s="47"/>
      <c r="B16" s="48" t="s">
        <v>27</v>
      </c>
      <c r="C16" s="49">
        <v>0.6</v>
      </c>
      <c r="D16" s="50"/>
      <c r="E16" s="51"/>
      <c r="F16" s="51"/>
      <c r="G16" s="51"/>
      <c r="H16" s="49">
        <f>SUM(H8:H15)</f>
        <v>1</v>
      </c>
      <c r="I16" s="49"/>
      <c r="J16" s="52">
        <f>SUM(J8:J15)</f>
        <v>0</v>
      </c>
      <c r="K16" s="53">
        <f>J16*C16</f>
        <v>0</v>
      </c>
    </row>
    <row r="17" spans="1:11" ht="47.25">
      <c r="A17" s="74" t="s">
        <v>28</v>
      </c>
      <c r="B17" s="74" t="s">
        <v>29</v>
      </c>
      <c r="C17" s="75" t="s">
        <v>30</v>
      </c>
      <c r="D17" s="75"/>
      <c r="E17" s="75"/>
      <c r="F17" s="75"/>
      <c r="G17" s="75"/>
      <c r="H17" s="22" t="s">
        <v>7</v>
      </c>
      <c r="I17" s="22" t="s">
        <v>31</v>
      </c>
      <c r="J17" s="22" t="s">
        <v>9</v>
      </c>
      <c r="K17" s="22" t="s">
        <v>10</v>
      </c>
    </row>
    <row r="18" spans="1:11" ht="15.75">
      <c r="A18" s="74"/>
      <c r="B18" s="74"/>
      <c r="C18" s="25"/>
      <c r="D18" s="25" t="s">
        <v>32</v>
      </c>
      <c r="E18" s="25" t="s">
        <v>11</v>
      </c>
      <c r="F18" s="25" t="s">
        <v>12</v>
      </c>
      <c r="G18" s="25" t="s">
        <v>13</v>
      </c>
      <c r="H18" s="28"/>
      <c r="I18" s="28"/>
      <c r="J18" s="22" t="s">
        <v>14</v>
      </c>
      <c r="K18" s="22" t="s">
        <v>15</v>
      </c>
    </row>
    <row r="19" spans="1:11" ht="15.75">
      <c r="A19" s="29">
        <v>1</v>
      </c>
      <c r="B19" s="30" t="s">
        <v>33</v>
      </c>
      <c r="C19" s="54">
        <f>$C$22*H19</f>
        <v>0.1</v>
      </c>
      <c r="D19" s="32"/>
      <c r="E19" s="25"/>
      <c r="F19" s="55">
        <v>5</v>
      </c>
      <c r="G19" s="32"/>
      <c r="H19" s="56">
        <v>0.5</v>
      </c>
      <c r="I19" s="57">
        <v>0</v>
      </c>
      <c r="J19" s="58">
        <f>I19/5*H19</f>
        <v>0</v>
      </c>
      <c r="K19" s="38"/>
    </row>
    <row r="20" spans="1:11" ht="15.75">
      <c r="A20" s="29">
        <v>2</v>
      </c>
      <c r="B20" s="30" t="s">
        <v>34</v>
      </c>
      <c r="C20" s="54">
        <f>$C$22*H20</f>
        <v>0.06</v>
      </c>
      <c r="D20" s="32"/>
      <c r="E20" s="25"/>
      <c r="F20" s="25"/>
      <c r="G20" s="32"/>
      <c r="H20" s="56">
        <v>0.3</v>
      </c>
      <c r="I20" s="43"/>
      <c r="J20" s="58">
        <f>I20/5*H20</f>
        <v>0</v>
      </c>
      <c r="K20" s="38"/>
    </row>
    <row r="21" spans="1:11" ht="15.75">
      <c r="A21" s="29">
        <v>3</v>
      </c>
      <c r="B21" s="30" t="s">
        <v>35</v>
      </c>
      <c r="C21" s="54">
        <f>$C$22*H21</f>
        <v>0.04000000000000001</v>
      </c>
      <c r="D21" s="32"/>
      <c r="E21" s="25"/>
      <c r="F21" s="25"/>
      <c r="G21" s="32"/>
      <c r="H21" s="56">
        <v>0.2</v>
      </c>
      <c r="I21" s="43"/>
      <c r="J21" s="58">
        <f>I21/5*H21</f>
        <v>0</v>
      </c>
      <c r="K21" s="38"/>
    </row>
    <row r="22" spans="1:11" ht="15.75">
      <c r="A22" s="47"/>
      <c r="B22" s="48" t="s">
        <v>36</v>
      </c>
      <c r="C22" s="59">
        <v>0.2</v>
      </c>
      <c r="D22" s="50"/>
      <c r="E22" s="50"/>
      <c r="F22" s="50"/>
      <c r="G22" s="50"/>
      <c r="H22" s="49">
        <f>SUM(H19:H21)</f>
        <v>1</v>
      </c>
      <c r="I22" s="60"/>
      <c r="J22" s="52">
        <f>SUM(J19:J21)</f>
        <v>0</v>
      </c>
      <c r="K22" s="52">
        <f>J22*C22</f>
        <v>0</v>
      </c>
    </row>
    <row r="23" spans="1:11" ht="47.25">
      <c r="A23" s="74" t="s">
        <v>37</v>
      </c>
      <c r="B23" s="74" t="s">
        <v>38</v>
      </c>
      <c r="C23" s="75" t="s">
        <v>30</v>
      </c>
      <c r="D23" s="75"/>
      <c r="E23" s="75"/>
      <c r="F23" s="75"/>
      <c r="G23" s="75"/>
      <c r="H23" s="22" t="s">
        <v>7</v>
      </c>
      <c r="I23" s="22" t="s">
        <v>31</v>
      </c>
      <c r="J23" s="22" t="s">
        <v>9</v>
      </c>
      <c r="K23" s="22" t="s">
        <v>10</v>
      </c>
    </row>
    <row r="24" spans="1:11" ht="15.75">
      <c r="A24" s="74"/>
      <c r="B24" s="74"/>
      <c r="C24" s="25" t="s">
        <v>39</v>
      </c>
      <c r="D24" s="25" t="s">
        <v>32</v>
      </c>
      <c r="E24" s="25" t="s">
        <v>11</v>
      </c>
      <c r="F24" s="25" t="s">
        <v>12</v>
      </c>
      <c r="G24" s="25" t="s">
        <v>13</v>
      </c>
      <c r="H24" s="28"/>
      <c r="I24" s="28"/>
      <c r="J24" s="22" t="s">
        <v>14</v>
      </c>
      <c r="K24" s="22" t="s">
        <v>15</v>
      </c>
    </row>
    <row r="25" spans="1:11" ht="15.75">
      <c r="A25" s="29">
        <v>1</v>
      </c>
      <c r="B25" s="30" t="s">
        <v>40</v>
      </c>
      <c r="C25" s="61">
        <f>$C$28*H25</f>
        <v>0.06</v>
      </c>
      <c r="D25" s="62"/>
      <c r="E25" s="45">
        <v>5</v>
      </c>
      <c r="F25" s="63"/>
      <c r="G25" s="35"/>
      <c r="H25" s="36">
        <v>0.3</v>
      </c>
      <c r="I25" s="57"/>
      <c r="J25" s="58">
        <f>I25/5*H25</f>
        <v>0</v>
      </c>
      <c r="K25" s="38"/>
    </row>
    <row r="26" spans="1:11" ht="15.75">
      <c r="A26" s="29">
        <v>2</v>
      </c>
      <c r="B26" s="30" t="s">
        <v>41</v>
      </c>
      <c r="C26" s="61">
        <f>$C$28*H26</f>
        <v>0.06</v>
      </c>
      <c r="D26" s="62"/>
      <c r="E26" s="45">
        <v>5</v>
      </c>
      <c r="F26" s="63"/>
      <c r="G26" s="35"/>
      <c r="H26" s="36">
        <v>0.3</v>
      </c>
      <c r="I26" s="57"/>
      <c r="J26" s="58">
        <f>I26/5*H26</f>
        <v>0</v>
      </c>
      <c r="K26" s="38"/>
    </row>
    <row r="27" spans="1:11" ht="15.75">
      <c r="A27" s="29">
        <v>3</v>
      </c>
      <c r="B27" s="30" t="s">
        <v>42</v>
      </c>
      <c r="C27" s="61">
        <f>$C$28*H27</f>
        <v>0.08000000000000002</v>
      </c>
      <c r="D27" s="62"/>
      <c r="E27" s="45">
        <v>5</v>
      </c>
      <c r="F27" s="32"/>
      <c r="G27" s="62"/>
      <c r="H27" s="64">
        <v>0.4</v>
      </c>
      <c r="I27" s="57"/>
      <c r="J27" s="58">
        <f>I27/5*H27</f>
        <v>0</v>
      </c>
      <c r="K27" s="38"/>
    </row>
    <row r="28" spans="1:11" ht="15.75">
      <c r="A28" s="47"/>
      <c r="B28" s="48" t="s">
        <v>38</v>
      </c>
      <c r="C28" s="49">
        <v>0.2</v>
      </c>
      <c r="D28" s="50"/>
      <c r="E28" s="50"/>
      <c r="F28" s="50"/>
      <c r="G28" s="50"/>
      <c r="H28" s="49">
        <f>SUM(H25:H27)</f>
        <v>1</v>
      </c>
      <c r="I28" s="49"/>
      <c r="J28" s="49">
        <f>SUM(J25:J27)</f>
        <v>0</v>
      </c>
      <c r="K28" s="52">
        <f>J28*C28</f>
        <v>0</v>
      </c>
    </row>
    <row r="29" spans="1:11" ht="15.75">
      <c r="A29" s="29"/>
      <c r="B29" s="65"/>
      <c r="C29" s="24"/>
      <c r="D29" s="62"/>
      <c r="E29" s="62"/>
      <c r="F29" s="62"/>
      <c r="G29" s="62"/>
      <c r="H29" s="62"/>
      <c r="I29" s="62"/>
      <c r="J29" s="66"/>
      <c r="K29" s="66"/>
    </row>
    <row r="30" spans="1:11" ht="15.75">
      <c r="A30" s="67"/>
      <c r="B30" s="68" t="s">
        <v>43</v>
      </c>
      <c r="C30" s="69"/>
      <c r="D30" s="70"/>
      <c r="E30" s="70"/>
      <c r="F30" s="70"/>
      <c r="G30" s="70"/>
      <c r="H30" s="70"/>
      <c r="I30" s="70"/>
      <c r="J30" s="71"/>
      <c r="K30" s="72">
        <f>SUM(K16,K22,K28)</f>
        <v>0</v>
      </c>
    </row>
    <row r="31" spans="2:11" ht="15.75">
      <c r="B31" s="8"/>
      <c r="C31" s="9"/>
      <c r="D31" s="5"/>
      <c r="E31" s="5"/>
      <c r="F31" s="5"/>
      <c r="G31" s="5"/>
      <c r="H31" s="5"/>
      <c r="I31" s="5"/>
      <c r="J31" s="10"/>
      <c r="K31" s="11"/>
    </row>
    <row r="32" spans="1:12" ht="15.75">
      <c r="A32" s="12" t="s">
        <v>44</v>
      </c>
      <c r="C32" s="3"/>
      <c r="D32" s="3"/>
      <c r="E32" s="3"/>
      <c r="F32" s="3"/>
      <c r="G32" s="3"/>
      <c r="H32" s="3"/>
      <c r="I32" s="3"/>
      <c r="J32" s="3"/>
      <c r="K32" s="3"/>
      <c r="L32" s="14"/>
    </row>
    <row r="33" spans="2:11" ht="15.75">
      <c r="B33" s="16" t="s">
        <v>45</v>
      </c>
      <c r="C33" s="3"/>
      <c r="D33" s="3"/>
      <c r="E33" s="3"/>
      <c r="F33" s="3"/>
      <c r="G33" s="3"/>
      <c r="H33" s="3"/>
      <c r="I33" s="3"/>
      <c r="J33" s="3"/>
      <c r="K33" s="3"/>
    </row>
    <row r="34" spans="2:11" ht="31.5">
      <c r="B34" s="17" t="s">
        <v>46</v>
      </c>
      <c r="C34" s="3"/>
      <c r="D34" s="3"/>
      <c r="E34" s="3"/>
      <c r="F34" s="3"/>
      <c r="G34" s="3"/>
      <c r="H34" s="3"/>
      <c r="I34" s="3"/>
      <c r="J34" s="3"/>
      <c r="K34" s="3"/>
    </row>
    <row r="35" spans="2:11" ht="34.5" customHeight="1">
      <c r="B35" s="76" t="s">
        <v>47</v>
      </c>
      <c r="C35" s="76"/>
      <c r="D35" s="76"/>
      <c r="E35" s="76"/>
      <c r="F35" s="76"/>
      <c r="G35" s="76"/>
      <c r="H35" s="76"/>
      <c r="I35" s="76"/>
      <c r="J35" s="76"/>
      <c r="K35" s="18"/>
    </row>
    <row r="36" spans="2:11" ht="15.75">
      <c r="B36" s="73" t="s">
        <v>49</v>
      </c>
      <c r="C36" s="73"/>
      <c r="D36" s="73"/>
      <c r="E36" s="73"/>
      <c r="F36" s="73"/>
      <c r="G36" s="73"/>
      <c r="H36" s="73"/>
      <c r="I36" s="73"/>
      <c r="J36" s="73"/>
      <c r="K36" s="73"/>
    </row>
    <row r="37" spans="2:11" ht="15.75">
      <c r="B37" s="73"/>
      <c r="C37" s="73"/>
      <c r="D37" s="73"/>
      <c r="E37" s="73"/>
      <c r="F37" s="73"/>
      <c r="G37" s="73"/>
      <c r="H37" s="73"/>
      <c r="I37" s="73"/>
      <c r="J37" s="73"/>
      <c r="K37" s="73"/>
    </row>
  </sheetData>
  <sheetProtection/>
  <mergeCells count="9">
    <mergeCell ref="B36:K37"/>
    <mergeCell ref="A23:A24"/>
    <mergeCell ref="B23:B24"/>
    <mergeCell ref="C23:G23"/>
    <mergeCell ref="B35:J35"/>
    <mergeCell ref="D5:G5"/>
    <mergeCell ref="A17:A18"/>
    <mergeCell ref="B17:B18"/>
    <mergeCell ref="C17:G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GhostimeBTT</cp:lastModifiedBy>
  <dcterms:created xsi:type="dcterms:W3CDTF">2012-04-17T01:17:41Z</dcterms:created>
  <dcterms:modified xsi:type="dcterms:W3CDTF">2017-02-24T15:13:04Z</dcterms:modified>
  <cp:category/>
  <cp:version/>
  <cp:contentType/>
  <cp:contentStatus/>
</cp:coreProperties>
</file>